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9140" windowHeight="823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E31" i="1" l="1"/>
  <c r="E33" i="1" l="1"/>
  <c r="E29" i="1"/>
  <c r="B29" i="1" l="1"/>
  <c r="B31" i="1" l="1"/>
  <c r="B33" i="1" s="1"/>
</calcChain>
</file>

<file path=xl/sharedStrings.xml><?xml version="1.0" encoding="utf-8"?>
<sst xmlns="http://schemas.openxmlformats.org/spreadsheetml/2006/main" count="44" uniqueCount="37">
  <si>
    <t>GENERAL FUND INCOME</t>
  </si>
  <si>
    <t>Actual</t>
  </si>
  <si>
    <t>TOTAL GENERAL FUND INCOME</t>
  </si>
  <si>
    <t xml:space="preserve"> </t>
  </si>
  <si>
    <t xml:space="preserve">           GENERAL FUND EXPENDITURES</t>
  </si>
  <si>
    <t>Warden Fund Payback</t>
  </si>
  <si>
    <t>BENEVOLENT FUND TOTAL EXPENDITURES</t>
  </si>
  <si>
    <t>BENEVOLENT FUND (Non Budgeted Offerings):</t>
  </si>
  <si>
    <t>BUILDING &amp; GROUNDS TOTAL EXPENDITURES</t>
  </si>
  <si>
    <t>OFFICE OPERATIONS TOTAL EXPENDITURES</t>
  </si>
  <si>
    <t>GEN AND OTHER EXP</t>
  </si>
  <si>
    <t>PROGRAMS &amp; COMMITTEE WORK:</t>
  </si>
  <si>
    <t>STAFF SALARIES &amp; EXPENSES:</t>
  </si>
  <si>
    <t xml:space="preserve">      PASTOR SALARY &amp; EXPENSES SUBTOTAL</t>
  </si>
  <si>
    <t xml:space="preserve">      SALARIES OTHER THAN PASTOR SUBTOTAL</t>
  </si>
  <si>
    <t xml:space="preserve">  STAFF-RELATED COSTS:</t>
  </si>
  <si>
    <t xml:space="preserve">      STAFF-RELATED COSTS SUBTOTAL</t>
  </si>
  <si>
    <t>STAFF SALARIES &amp; EXPENSES TOTAL</t>
  </si>
  <si>
    <t>TOTAL GENERAL FUND EXPENDITURES</t>
  </si>
  <si>
    <t>TOTAL GENERAL FUND INCOME - EXPENDITURES</t>
  </si>
  <si>
    <t xml:space="preserve">Grace United Church of Christ   Uniontown, Ohio   USA    </t>
  </si>
  <si>
    <t>2021 Proposed Budget</t>
  </si>
  <si>
    <t>Final</t>
  </si>
  <si>
    <t>Budget</t>
  </si>
  <si>
    <t>GENERAL FUND INCOME:</t>
  </si>
  <si>
    <t>TOTAL GEN FUND INCOME</t>
  </si>
  <si>
    <t>GENERAL FUND EXPENDITURES:</t>
  </si>
  <si>
    <t xml:space="preserve">     TOTAL BENEVOLENCES</t>
  </si>
  <si>
    <t xml:space="preserve">     TOTAL PROGRAM EXPENSES</t>
  </si>
  <si>
    <t>BUILDING EXPENSES</t>
  </si>
  <si>
    <t>TOTAL GEN FUND EXPENDITRS</t>
  </si>
  <si>
    <t xml:space="preserve">     STAFF SALARY SUB-TOTAL</t>
  </si>
  <si>
    <t xml:space="preserve">     PASTOR SALARY SUB-TOTAL</t>
  </si>
  <si>
    <t>TOTAL GENERAL FUND INCOME - EXP</t>
  </si>
  <si>
    <t xml:space="preserve">TREASURER'S REPORT for 2020 </t>
  </si>
  <si>
    <t>GENERAL FUND INCOME and EXPENDITURES 2021</t>
  </si>
  <si>
    <t>GENERAL FUND INCOME and EXPENDITURES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</si>
</sst>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_);[Red]\(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15" fontId="3" fillId="0" borderId="0" xfId="0" applyNumberFormat="1" applyFont="1" applyAlignment="1">
      <alignment horizontal="centerContinuous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38" fontId="2" fillId="0" borderId="0" xfId="0" applyNumberFormat="1" applyFont="1"/>
    <xf numFmtId="3" fontId="3" fillId="0" borderId="0" xfId="0" applyNumberFormat="1" applyFont="1"/>
    <xf numFmtId="0" fontId="2" fillId="0" borderId="0" xfId="0" applyFont="1" applyBorder="1" applyAlignment="1">
      <alignment horizontal="center"/>
    </xf>
    <xf numFmtId="3" fontId="3" fillId="0" borderId="0" xfId="0" applyNumberFormat="1" applyFont="1" applyBorder="1"/>
    <xf numFmtId="38" fontId="3" fillId="0" borderId="0" xfId="0" applyNumberFormat="1" applyFont="1"/>
    <xf numFmtId="0" fontId="3" fillId="0" borderId="0" xfId="0" applyFont="1" applyBorder="1"/>
    <xf numFmtId="38" fontId="3" fillId="0" borderId="0" xfId="0" applyNumberFormat="1" applyFont="1" applyBorder="1"/>
    <xf numFmtId="164" fontId="2" fillId="0" borderId="0" xfId="1" applyNumberFormat="1" applyFont="1"/>
    <xf numFmtId="165" fontId="2" fillId="0" borderId="0" xfId="0" applyNumberFormat="1" applyFont="1"/>
    <xf numFmtId="3" fontId="2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/>
    <xf numFmtId="0" fontId="0" fillId="0" borderId="0" xfId="0" applyBorder="1" applyAlignment="1">
      <alignment horizontal="left"/>
    </xf>
    <xf numFmtId="0" fontId="0" fillId="0" borderId="0" xfId="0" applyFont="1"/>
    <xf numFmtId="0" fontId="0" fillId="2" borderId="0" xfId="0" applyFont="1" applyFill="1"/>
    <xf numFmtId="43" fontId="0" fillId="0" borderId="0" xfId="1" applyFont="1"/>
    <xf numFmtId="0" fontId="2" fillId="0" borderId="2" xfId="0" applyFont="1" applyBorder="1"/>
    <xf numFmtId="38" fontId="2" fillId="0" borderId="2" xfId="1" applyNumberFormat="1" applyFont="1" applyBorder="1"/>
    <xf numFmtId="38" fontId="0" fillId="0" borderId="0" xfId="0" applyNumberFormat="1"/>
    <xf numFmtId="0" fontId="4" fillId="0" borderId="0" xfId="0" applyFont="1" applyBorder="1" applyAlignment="1">
      <alignment horizontal="center"/>
    </xf>
    <xf numFmtId="0" fontId="6" fillId="2" borderId="0" xfId="1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0" fontId="2" fillId="0" borderId="0" xfId="0" applyFont="1" applyBorder="1"/>
    <xf numFmtId="38" fontId="2" fillId="0" borderId="0" xfId="0" applyNumberFormat="1" applyFont="1" applyBorder="1"/>
    <xf numFmtId="0" fontId="2" fillId="0" borderId="1" xfId="0" applyFont="1" applyBorder="1"/>
    <xf numFmtId="38" fontId="2" fillId="0" borderId="1" xfId="0" applyNumberFormat="1" applyFont="1" applyBorder="1"/>
    <xf numFmtId="0" fontId="6" fillId="2" borderId="1" xfId="1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112</xdr:row>
      <xdr:rowOff>0</xdr:rowOff>
    </xdr:from>
    <xdr:to>
      <xdr:col>2</xdr:col>
      <xdr:colOff>76200</xdr:colOff>
      <xdr:row>113</xdr:row>
      <xdr:rowOff>30480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47260" y="1999488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76200</xdr:colOff>
      <xdr:row>113</xdr:row>
      <xdr:rowOff>30480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652010" y="1999488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tabSelected="1" workbookViewId="0">
      <selection activeCell="G6" sqref="G6"/>
    </sheetView>
  </sheetViews>
  <sheetFormatPr defaultRowHeight="14.4" x14ac:dyDescent="0.3"/>
  <cols>
    <col min="1" max="1" width="48.109375" customWidth="1"/>
    <col min="2" max="2" width="13.5546875" bestFit="1" customWidth="1"/>
    <col min="3" max="3" width="3.44140625" customWidth="1"/>
    <col min="4" max="4" width="45.77734375" bestFit="1" customWidth="1"/>
    <col min="5" max="5" width="12.44140625" style="20" customWidth="1"/>
    <col min="7" max="7" width="11.109375" bestFit="1" customWidth="1"/>
  </cols>
  <sheetData>
    <row r="1" spans="1:5" ht="15.6" x14ac:dyDescent="0.3">
      <c r="A1" s="1" t="s">
        <v>34</v>
      </c>
      <c r="B1" s="1"/>
      <c r="D1" s="18" t="s">
        <v>21</v>
      </c>
      <c r="E1" s="19"/>
    </row>
    <row r="2" spans="1:5" x14ac:dyDescent="0.3">
      <c r="A2" s="2" t="s">
        <v>20</v>
      </c>
      <c r="B2" s="3"/>
      <c r="D2" s="28" t="s">
        <v>22</v>
      </c>
    </row>
    <row r="3" spans="1:5" x14ac:dyDescent="0.3">
      <c r="A3" s="4"/>
      <c r="B3" s="4"/>
      <c r="D3" s="21"/>
    </row>
    <row r="4" spans="1:5" x14ac:dyDescent="0.3">
      <c r="A4" s="36" t="s">
        <v>36</v>
      </c>
      <c r="B4" s="36"/>
      <c r="D4" s="36" t="s">
        <v>35</v>
      </c>
      <c r="E4" s="36"/>
    </row>
    <row r="5" spans="1:5" x14ac:dyDescent="0.3">
      <c r="A5" s="5" t="s">
        <v>0</v>
      </c>
      <c r="B5" s="5">
        <v>2020</v>
      </c>
      <c r="D5" s="5" t="s">
        <v>24</v>
      </c>
      <c r="E5" s="29">
        <v>2021</v>
      </c>
    </row>
    <row r="6" spans="1:5" x14ac:dyDescent="0.3">
      <c r="A6" s="4"/>
      <c r="B6" s="6" t="s">
        <v>1</v>
      </c>
      <c r="D6" s="30"/>
      <c r="E6" s="35" t="s">
        <v>23</v>
      </c>
    </row>
    <row r="7" spans="1:5" x14ac:dyDescent="0.3">
      <c r="A7" s="7" t="s">
        <v>2</v>
      </c>
      <c r="B7" s="8">
        <v>172125</v>
      </c>
      <c r="D7" s="30" t="s">
        <v>25</v>
      </c>
      <c r="E7" s="32">
        <v>165400</v>
      </c>
    </row>
    <row r="8" spans="1:5" x14ac:dyDescent="0.3">
      <c r="A8" s="4" t="s">
        <v>3</v>
      </c>
      <c r="B8" s="9"/>
      <c r="D8" s="21"/>
      <c r="E8" s="14"/>
    </row>
    <row r="9" spans="1:5" x14ac:dyDescent="0.3">
      <c r="A9" s="7" t="s">
        <v>4</v>
      </c>
      <c r="B9" s="10"/>
      <c r="D9" s="30" t="s">
        <v>26</v>
      </c>
      <c r="E9" s="14"/>
    </row>
    <row r="10" spans="1:5" x14ac:dyDescent="0.3">
      <c r="A10" s="4"/>
      <c r="B10" s="17"/>
      <c r="D10" s="21"/>
      <c r="E10" s="14"/>
    </row>
    <row r="11" spans="1:5" x14ac:dyDescent="0.3">
      <c r="A11" s="4" t="s">
        <v>5</v>
      </c>
      <c r="B11" s="9">
        <v>14400</v>
      </c>
      <c r="D11" s="13" t="s">
        <v>5</v>
      </c>
      <c r="E11" s="14">
        <v>14400</v>
      </c>
    </row>
    <row r="12" spans="1:5" x14ac:dyDescent="0.3">
      <c r="A12" s="4" t="s">
        <v>6</v>
      </c>
      <c r="B12" s="9">
        <v>3360</v>
      </c>
      <c r="D12" s="13" t="s">
        <v>27</v>
      </c>
      <c r="E12" s="14">
        <v>3360</v>
      </c>
    </row>
    <row r="13" spans="1:5" x14ac:dyDescent="0.3">
      <c r="A13" s="4" t="s">
        <v>7</v>
      </c>
      <c r="B13" s="9">
        <v>1320</v>
      </c>
      <c r="D13" s="13"/>
      <c r="E13" s="14"/>
    </row>
    <row r="14" spans="1:5" x14ac:dyDescent="0.3">
      <c r="A14" s="4"/>
      <c r="B14" s="9"/>
      <c r="D14" s="13"/>
      <c r="E14" s="14"/>
    </row>
    <row r="15" spans="1:5" x14ac:dyDescent="0.3">
      <c r="A15" s="4" t="s">
        <v>8</v>
      </c>
      <c r="B15" s="12">
        <v>38870</v>
      </c>
      <c r="D15" s="13" t="s">
        <v>29</v>
      </c>
      <c r="E15" s="14">
        <v>39909</v>
      </c>
    </row>
    <row r="16" spans="1:5" x14ac:dyDescent="0.3">
      <c r="A16" s="4"/>
      <c r="B16" s="9"/>
      <c r="D16" s="13"/>
      <c r="E16" s="14"/>
    </row>
    <row r="17" spans="1:7" x14ac:dyDescent="0.3">
      <c r="A17" s="4" t="s">
        <v>9</v>
      </c>
      <c r="B17" s="12">
        <v>7764</v>
      </c>
      <c r="D17" s="4" t="s">
        <v>9</v>
      </c>
      <c r="E17" s="14">
        <v>6950</v>
      </c>
    </row>
    <row r="18" spans="1:7" x14ac:dyDescent="0.3">
      <c r="A18" s="4"/>
      <c r="B18" s="12"/>
      <c r="D18" s="13"/>
      <c r="E18" s="14"/>
    </row>
    <row r="19" spans="1:7" x14ac:dyDescent="0.3">
      <c r="A19" s="4" t="s">
        <v>10</v>
      </c>
      <c r="B19" s="12">
        <v>5131</v>
      </c>
      <c r="D19" s="4" t="s">
        <v>10</v>
      </c>
      <c r="E19" s="14">
        <v>2568</v>
      </c>
    </row>
    <row r="20" spans="1:7" x14ac:dyDescent="0.3">
      <c r="A20" s="4"/>
      <c r="B20" s="9"/>
      <c r="D20" s="13"/>
      <c r="E20" s="14"/>
    </row>
    <row r="21" spans="1:7" x14ac:dyDescent="0.3">
      <c r="A21" s="4" t="s">
        <v>11</v>
      </c>
      <c r="B21" s="12">
        <v>1273</v>
      </c>
      <c r="D21" s="13" t="s">
        <v>28</v>
      </c>
      <c r="E21" s="14">
        <v>5870</v>
      </c>
    </row>
    <row r="22" spans="1:7" x14ac:dyDescent="0.3">
      <c r="A22" s="4"/>
      <c r="B22" s="9"/>
      <c r="D22" s="13"/>
      <c r="E22" s="14"/>
    </row>
    <row r="23" spans="1:7" x14ac:dyDescent="0.3">
      <c r="A23" s="4" t="s">
        <v>12</v>
      </c>
      <c r="B23" s="9"/>
      <c r="D23" s="4" t="s">
        <v>12</v>
      </c>
      <c r="E23" s="14"/>
    </row>
    <row r="24" spans="1:7" x14ac:dyDescent="0.3">
      <c r="A24" s="4" t="s">
        <v>13</v>
      </c>
      <c r="B24" s="12">
        <v>72861</v>
      </c>
      <c r="D24" s="13" t="s">
        <v>32</v>
      </c>
      <c r="E24" s="14">
        <v>72733</v>
      </c>
    </row>
    <row r="25" spans="1:7" x14ac:dyDescent="0.3">
      <c r="A25" s="4" t="s">
        <v>14</v>
      </c>
      <c r="B25" s="12">
        <v>32060</v>
      </c>
      <c r="D25" s="13" t="s">
        <v>31</v>
      </c>
      <c r="E25" s="14">
        <v>24562</v>
      </c>
    </row>
    <row r="26" spans="1:7" x14ac:dyDescent="0.3">
      <c r="A26" s="13" t="s">
        <v>15</v>
      </c>
      <c r="B26" s="11"/>
      <c r="D26" s="13" t="s">
        <v>15</v>
      </c>
      <c r="E26" s="14"/>
    </row>
    <row r="27" spans="1:7" x14ac:dyDescent="0.3">
      <c r="A27" s="13" t="s">
        <v>16</v>
      </c>
      <c r="B27" s="14">
        <v>2144</v>
      </c>
      <c r="D27" s="13" t="s">
        <v>16</v>
      </c>
      <c r="E27" s="14">
        <v>1810</v>
      </c>
    </row>
    <row r="28" spans="1:7" x14ac:dyDescent="0.3">
      <c r="A28" s="13"/>
      <c r="B28" s="14"/>
      <c r="D28" s="13"/>
      <c r="E28" s="14"/>
    </row>
    <row r="29" spans="1:7" x14ac:dyDescent="0.3">
      <c r="A29" s="33" t="s">
        <v>17</v>
      </c>
      <c r="B29" s="34">
        <f>B24+B25+B27</f>
        <v>107065</v>
      </c>
      <c r="D29" s="33" t="s">
        <v>17</v>
      </c>
      <c r="E29" s="34">
        <f>+E24+E25+E27</f>
        <v>99105</v>
      </c>
    </row>
    <row r="30" spans="1:7" x14ac:dyDescent="0.3">
      <c r="A30" s="13"/>
      <c r="B30" s="14"/>
      <c r="D30" s="13"/>
      <c r="E30" s="14"/>
      <c r="G30" s="27"/>
    </row>
    <row r="31" spans="1:7" x14ac:dyDescent="0.3">
      <c r="A31" s="7" t="s">
        <v>18</v>
      </c>
      <c r="B31" s="15">
        <f>+B29+B21+B19+B17+B15+B13+B12+B11</f>
        <v>179183</v>
      </c>
      <c r="D31" s="31" t="s">
        <v>30</v>
      </c>
      <c r="E31" s="32">
        <f>E11+E12+E25+E24+E21+E19+E17+E15+E27</f>
        <v>172162</v>
      </c>
    </row>
    <row r="32" spans="1:7" x14ac:dyDescent="0.3">
      <c r="A32" s="7"/>
      <c r="B32" s="15"/>
      <c r="D32" s="13"/>
      <c r="E32" s="14"/>
    </row>
    <row r="33" spans="1:7" ht="15" thickBot="1" x14ac:dyDescent="0.35">
      <c r="A33" s="25" t="s">
        <v>19</v>
      </c>
      <c r="B33" s="26">
        <f>B7-B31</f>
        <v>-7058</v>
      </c>
      <c r="D33" s="25" t="s">
        <v>33</v>
      </c>
      <c r="E33" s="26">
        <f>+E7-E31</f>
        <v>-6762</v>
      </c>
    </row>
    <row r="34" spans="1:7" ht="15" thickTop="1" x14ac:dyDescent="0.3">
      <c r="A34" s="7"/>
      <c r="B34" s="16"/>
    </row>
    <row r="35" spans="1:7" x14ac:dyDescent="0.3">
      <c r="A35" s="4"/>
      <c r="B35" s="4"/>
    </row>
    <row r="36" spans="1:7" x14ac:dyDescent="0.3">
      <c r="G36" s="24"/>
    </row>
    <row r="37" spans="1:7" x14ac:dyDescent="0.3">
      <c r="D37" s="22"/>
      <c r="E37" s="23"/>
    </row>
    <row r="141" ht="14.4" customHeight="1" x14ac:dyDescent="0.3"/>
  </sheetData>
  <mergeCells count="2">
    <mergeCell ref="A4:B4"/>
    <mergeCell ref="D4:E4"/>
  </mergeCells>
  <pageMargins left="0.25" right="0.25" top="0.25" bottom="0.25" header="0.3" footer="0.3"/>
  <pageSetup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Sodergren</dc:creator>
  <cp:lastModifiedBy>Sodergren</cp:lastModifiedBy>
  <cp:lastPrinted>2021-02-06T20:23:54Z</cp:lastPrinted>
  <dcterms:created xsi:type="dcterms:W3CDTF">2021-02-06T18:46:31Z</dcterms:created>
  <dcterms:modified xsi:type="dcterms:W3CDTF">2021-02-06T20:25:08Z</dcterms:modified>
</cp:coreProperties>
</file>