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eddie\Downloads\"/>
    </mc:Choice>
  </mc:AlternateContent>
  <xr:revisionPtr revIDLastSave="0" documentId="13_ncr:1_{E39895EE-23CF-4788-9214-3D9E10B1A4F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temized List" sheetId="2" r:id="rId1"/>
    <sheet name="Treasurer's Report" sheetId="4" r:id="rId2"/>
    <sheet name="Elgato Invoice" sheetId="5" r:id="rId3"/>
  </sheets>
  <definedNames>
    <definedName name="_xlnm._FilterDatabase" localSheetId="0" hidden="1">'Itemized List'!$A$1:$J$65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G20" i="2" s="1"/>
  <c r="D18" i="2"/>
  <c r="G18" i="2" s="1"/>
  <c r="D16" i="2" l="1"/>
  <c r="G16" i="2" s="1"/>
  <c r="D17" i="2"/>
  <c r="G17" i="2" s="1"/>
  <c r="D22" i="2"/>
  <c r="G22" i="2" s="1"/>
  <c r="D23" i="2"/>
  <c r="G23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D1" i="2" l="1"/>
  <c r="G4" i="2"/>
  <c r="G1" i="2" s="1"/>
</calcChain>
</file>

<file path=xl/sharedStrings.xml><?xml version="1.0" encoding="utf-8"?>
<sst xmlns="http://schemas.openxmlformats.org/spreadsheetml/2006/main" count="34" uniqueCount="26">
  <si>
    <t>&lt;--Total</t>
  </si>
  <si>
    <t>&lt;--Total w/ Tax</t>
  </si>
  <si>
    <t>Tech Purchases for Grant</t>
  </si>
  <si>
    <t>Unit Price</t>
  </si>
  <si>
    <t>Qty</t>
  </si>
  <si>
    <t>Ext Price</t>
  </si>
  <si>
    <t>Tax</t>
  </si>
  <si>
    <t>Laptops</t>
  </si>
  <si>
    <t>x</t>
  </si>
  <si>
    <t>Soundboard</t>
  </si>
  <si>
    <t>Snake - 150'</t>
  </si>
  <si>
    <t>Livewire cable</t>
  </si>
  <si>
    <t>Docking station</t>
  </si>
  <si>
    <t>Mini hdmi to hdmi</t>
  </si>
  <si>
    <t>Elgato video capture "card"</t>
  </si>
  <si>
    <t>Text-Em-All already paid</t>
  </si>
  <si>
    <t>Text-Em-All Communication Platform</t>
  </si>
  <si>
    <t>3 years</t>
  </si>
  <si>
    <t>Zoom</t>
  </si>
  <si>
    <t>Zoom already paid</t>
  </si>
  <si>
    <t>Audio Interfaces (Morgan)</t>
  </si>
  <si>
    <t>Microphones (Morgan)</t>
  </si>
  <si>
    <t>Webcams (Morgan)</t>
  </si>
  <si>
    <t>Web Upgrade (contract)</t>
  </si>
  <si>
    <t>Office365 Business</t>
  </si>
  <si>
    <t>QuickBooks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</si>
</sst>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right"/>
    </xf>
    <xf numFmtId="10" fontId="1" fillId="0" borderId="0" xfId="0" applyNumberFormat="1" applyFont="1" applyAlignment="1">
      <alignment horizontal="right"/>
    </xf>
    <xf numFmtId="164" fontId="1" fillId="0" borderId="0" xfId="0" applyNumberFormat="1" applyFont="1"/>
    <xf numFmtId="10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2" fillId="2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143916</xdr:colOff>
      <xdr:row>22</xdr:row>
      <xdr:rowOff>114901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0C981E-AE54-4524-B69C-DEFC0BB3B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59116" cy="4305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590973</xdr:colOff>
      <xdr:row>29</xdr:row>
      <xdr:rowOff>96008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CC4C34-0103-434C-9B40-20AC8BF99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3029373" cy="5430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A2D77-CB2C-40BE-8E96-F64F4E25F3FA}">
  <dimension ref="A1:J65"/>
  <sheetViews>
    <sheetView tabSelected="1" zoomScale="110" zoomScaleNormal="110" workbookViewId="0">
      <selection activeCell="H28" sqref="H28"/>
    </sheetView>
  </sheetViews>
  <sheetFormatPr defaultRowHeight="15" x14ac:dyDescent="0.25"/>
  <cols>
    <col min="1" max="1" width="32.7109375" customWidth="1"/>
    <col min="2" max="2" width="10.7109375" customWidth="1"/>
    <col min="3" max="3" width="8.5703125" customWidth="1"/>
    <col min="4" max="4" width="8.5703125" bestFit="1" customWidth="1"/>
    <col min="5" max="7" width="8.5703125" customWidth="1"/>
    <col min="8" max="8" width="10.7109375" bestFit="1" customWidth="1"/>
    <col min="9" max="9" width="6.7109375" customWidth="1"/>
  </cols>
  <sheetData>
    <row r="1" spans="1:10" x14ac:dyDescent="0.25">
      <c r="B1" s="6"/>
      <c r="D1" s="5">
        <f>SUM(D4:D36)</f>
        <v>11537</v>
      </c>
      <c r="E1" s="1" t="s">
        <v>0</v>
      </c>
      <c r="G1" s="5">
        <f>SUM(G4:G29)</f>
        <v>11876.754999999999</v>
      </c>
      <c r="H1" s="1" t="s">
        <v>1</v>
      </c>
      <c r="J1" s="6">
        <v>6.5000000000000002E-2</v>
      </c>
    </row>
    <row r="2" spans="1:10" x14ac:dyDescent="0.25">
      <c r="B2" s="6"/>
      <c r="D2" s="5"/>
      <c r="E2" s="1"/>
      <c r="F2" s="6"/>
      <c r="G2" s="5"/>
      <c r="H2" s="1"/>
    </row>
    <row r="3" spans="1:10" x14ac:dyDescent="0.25">
      <c r="A3" s="1" t="s">
        <v>2</v>
      </c>
      <c r="B3" s="3" t="s">
        <v>3</v>
      </c>
      <c r="C3" s="4" t="s">
        <v>4</v>
      </c>
      <c r="D3" s="3" t="s">
        <v>5</v>
      </c>
      <c r="E3" s="1"/>
      <c r="F3" s="7" t="s">
        <v>6</v>
      </c>
      <c r="G3" s="1"/>
      <c r="H3" s="1"/>
    </row>
    <row r="4" spans="1:10" x14ac:dyDescent="0.25">
      <c r="A4" t="s">
        <v>7</v>
      </c>
      <c r="B4" s="2">
        <v>1700</v>
      </c>
      <c r="C4">
        <v>2</v>
      </c>
      <c r="D4" s="2">
        <f t="shared" ref="D4:D18" si="0">IF(C4&lt;&gt;"",B4*C4,"")</f>
        <v>3400</v>
      </c>
      <c r="F4" s="8" t="s">
        <v>8</v>
      </c>
      <c r="G4" s="2">
        <f t="shared" ref="G4:G18" si="1">IF(F4="x",D4+D4*J$1,D4)</f>
        <v>3621</v>
      </c>
    </row>
    <row r="5" spans="1:10" x14ac:dyDescent="0.25">
      <c r="A5" t="s">
        <v>9</v>
      </c>
      <c r="B5" s="2">
        <v>525</v>
      </c>
      <c r="C5">
        <v>1</v>
      </c>
      <c r="D5" s="2">
        <f t="shared" si="0"/>
        <v>525</v>
      </c>
      <c r="F5" s="8"/>
      <c r="G5" s="2">
        <f t="shared" si="1"/>
        <v>525</v>
      </c>
    </row>
    <row r="6" spans="1:10" x14ac:dyDescent="0.25">
      <c r="A6" t="s">
        <v>10</v>
      </c>
      <c r="B6" s="2">
        <v>360</v>
      </c>
      <c r="C6">
        <v>1</v>
      </c>
      <c r="D6" s="2">
        <f t="shared" si="0"/>
        <v>360</v>
      </c>
      <c r="F6" s="8"/>
      <c r="G6" s="2">
        <f t="shared" si="1"/>
        <v>360</v>
      </c>
    </row>
    <row r="7" spans="1:10" x14ac:dyDescent="0.25">
      <c r="A7" t="s">
        <v>11</v>
      </c>
      <c r="B7" s="2">
        <v>17</v>
      </c>
      <c r="C7">
        <v>1</v>
      </c>
      <c r="D7" s="2">
        <f t="shared" si="0"/>
        <v>17</v>
      </c>
      <c r="F7" s="8" t="s">
        <v>8</v>
      </c>
      <c r="G7" s="2">
        <f t="shared" si="1"/>
        <v>18.105</v>
      </c>
    </row>
    <row r="8" spans="1:10" x14ac:dyDescent="0.25">
      <c r="A8" t="s">
        <v>12</v>
      </c>
      <c r="B8" s="2">
        <v>180</v>
      </c>
      <c r="C8">
        <v>1</v>
      </c>
      <c r="D8" s="2">
        <f t="shared" si="0"/>
        <v>180</v>
      </c>
      <c r="F8" s="8"/>
      <c r="G8" s="2">
        <f t="shared" si="1"/>
        <v>180</v>
      </c>
    </row>
    <row r="9" spans="1:10" x14ac:dyDescent="0.25">
      <c r="A9" t="s">
        <v>13</v>
      </c>
      <c r="B9" s="2">
        <v>10</v>
      </c>
      <c r="C9">
        <v>1</v>
      </c>
      <c r="D9" s="2">
        <f t="shared" si="0"/>
        <v>10</v>
      </c>
      <c r="F9" s="8" t="s">
        <v>8</v>
      </c>
      <c r="G9" s="2">
        <f t="shared" si="1"/>
        <v>10.65</v>
      </c>
    </row>
    <row r="10" spans="1:10" x14ac:dyDescent="0.25">
      <c r="A10" t="s">
        <v>16</v>
      </c>
      <c r="B10" s="2">
        <v>212.5</v>
      </c>
      <c r="C10">
        <v>2</v>
      </c>
      <c r="D10" s="2">
        <f t="shared" si="0"/>
        <v>425</v>
      </c>
      <c r="E10" t="s">
        <v>17</v>
      </c>
      <c r="F10" s="8"/>
      <c r="G10" s="2">
        <f t="shared" si="1"/>
        <v>425</v>
      </c>
    </row>
    <row r="11" spans="1:10" x14ac:dyDescent="0.25">
      <c r="A11" t="s">
        <v>18</v>
      </c>
      <c r="B11" s="2">
        <v>128</v>
      </c>
      <c r="C11">
        <v>3</v>
      </c>
      <c r="D11" s="2">
        <f t="shared" si="0"/>
        <v>384</v>
      </c>
      <c r="E11" t="s">
        <v>17</v>
      </c>
      <c r="F11" s="8"/>
      <c r="G11" s="2">
        <f t="shared" si="1"/>
        <v>384</v>
      </c>
    </row>
    <row r="12" spans="1:10" x14ac:dyDescent="0.25">
      <c r="A12" t="s">
        <v>20</v>
      </c>
      <c r="B12" s="2">
        <v>100</v>
      </c>
      <c r="C12">
        <v>3</v>
      </c>
      <c r="D12" s="2">
        <f t="shared" si="0"/>
        <v>300</v>
      </c>
      <c r="F12" s="8" t="s">
        <v>8</v>
      </c>
      <c r="G12" s="2">
        <f t="shared" si="1"/>
        <v>319.5</v>
      </c>
    </row>
    <row r="13" spans="1:10" x14ac:dyDescent="0.25">
      <c r="A13" t="s">
        <v>21</v>
      </c>
      <c r="B13" s="2">
        <v>400</v>
      </c>
      <c r="C13">
        <v>3</v>
      </c>
      <c r="D13" s="2">
        <f t="shared" si="0"/>
        <v>1200</v>
      </c>
      <c r="F13" s="8" t="s">
        <v>8</v>
      </c>
      <c r="G13" s="2">
        <f t="shared" si="1"/>
        <v>1278</v>
      </c>
    </row>
    <row r="14" spans="1:10" x14ac:dyDescent="0.25">
      <c r="A14" t="s">
        <v>22</v>
      </c>
      <c r="B14" s="2">
        <v>100</v>
      </c>
      <c r="C14">
        <v>3</v>
      </c>
      <c r="D14" s="2">
        <f t="shared" si="0"/>
        <v>300</v>
      </c>
      <c r="F14" s="8" t="s">
        <v>8</v>
      </c>
      <c r="G14" s="2">
        <f t="shared" si="1"/>
        <v>319.5</v>
      </c>
    </row>
    <row r="15" spans="1:10" x14ac:dyDescent="0.25">
      <c r="A15" s="2" t="s">
        <v>23</v>
      </c>
      <c r="B15" s="2">
        <v>900</v>
      </c>
      <c r="C15">
        <v>1</v>
      </c>
      <c r="D15" s="2">
        <f t="shared" si="0"/>
        <v>900</v>
      </c>
      <c r="F15" s="8"/>
      <c r="G15" s="2">
        <f t="shared" si="1"/>
        <v>900</v>
      </c>
    </row>
    <row r="16" spans="1:10" x14ac:dyDescent="0.25">
      <c r="A16" s="2" t="s">
        <v>24</v>
      </c>
      <c r="B16" s="2">
        <v>240</v>
      </c>
      <c r="C16">
        <v>3</v>
      </c>
      <c r="D16" s="2">
        <f t="shared" si="0"/>
        <v>720</v>
      </c>
      <c r="E16" t="s">
        <v>17</v>
      </c>
      <c r="F16" s="8"/>
      <c r="G16" s="2">
        <f t="shared" si="1"/>
        <v>720</v>
      </c>
    </row>
    <row r="17" spans="1:7" x14ac:dyDescent="0.25">
      <c r="A17" s="2" t="s">
        <v>25</v>
      </c>
      <c r="B17" s="2">
        <v>780</v>
      </c>
      <c r="C17">
        <v>3</v>
      </c>
      <c r="D17" s="2">
        <f t="shared" si="0"/>
        <v>2340</v>
      </c>
      <c r="E17" t="s">
        <v>17</v>
      </c>
      <c r="F17" s="8"/>
      <c r="G17" s="2">
        <f t="shared" si="1"/>
        <v>2340</v>
      </c>
    </row>
    <row r="18" spans="1:7" x14ac:dyDescent="0.25">
      <c r="A18" s="10" t="s">
        <v>14</v>
      </c>
      <c r="B18" s="2">
        <v>135</v>
      </c>
      <c r="C18">
        <v>1</v>
      </c>
      <c r="D18" s="2">
        <f t="shared" si="0"/>
        <v>135</v>
      </c>
      <c r="F18" s="8"/>
      <c r="G18" s="2">
        <f t="shared" si="1"/>
        <v>135</v>
      </c>
    </row>
    <row r="19" spans="1:7" x14ac:dyDescent="0.25">
      <c r="A19" s="9" t="s">
        <v>15</v>
      </c>
      <c r="B19" s="2">
        <v>213</v>
      </c>
      <c r="C19">
        <v>1</v>
      </c>
      <c r="D19" s="2">
        <v>213</v>
      </c>
      <c r="F19" s="8"/>
      <c r="G19" s="2">
        <v>213</v>
      </c>
    </row>
    <row r="20" spans="1:7" x14ac:dyDescent="0.25">
      <c r="A20" s="9" t="s">
        <v>19</v>
      </c>
      <c r="B20" s="2">
        <v>128</v>
      </c>
      <c r="C20">
        <v>1</v>
      </c>
      <c r="D20" s="2">
        <f>IF(C20&lt;&gt;"",B20*C20,"")</f>
        <v>128</v>
      </c>
      <c r="F20" s="8"/>
      <c r="G20" s="2">
        <f>IF(F20="x",D20+D20*J$1,D20)</f>
        <v>128</v>
      </c>
    </row>
    <row r="21" spans="1:7" x14ac:dyDescent="0.25">
      <c r="A21" s="2"/>
      <c r="B21" s="2"/>
      <c r="D21" s="2"/>
      <c r="F21" s="8"/>
      <c r="G21" s="2"/>
    </row>
    <row r="22" spans="1:7" x14ac:dyDescent="0.25">
      <c r="A22" s="2"/>
      <c r="B22" s="2"/>
      <c r="D22" s="2" t="str">
        <f>IF(C22&lt;&gt;"",B22*C22,"")</f>
        <v/>
      </c>
      <c r="F22" s="8"/>
      <c r="G22" s="2" t="str">
        <f>IF(F22="x",D22+D22*J$1,D22)</f>
        <v/>
      </c>
    </row>
    <row r="23" spans="1:7" x14ac:dyDescent="0.25">
      <c r="A23" s="2"/>
      <c r="B23" s="2"/>
      <c r="D23" s="2" t="str">
        <f>IF(C23&lt;&gt;"",B23*C23,"")</f>
        <v/>
      </c>
      <c r="F23" s="8"/>
      <c r="G23" s="2" t="str">
        <f>IF(F23="x",D23+D23*J$1,D23)</f>
        <v/>
      </c>
    </row>
    <row r="24" spans="1:7" x14ac:dyDescent="0.25">
      <c r="A24" s="2"/>
      <c r="B24" s="2"/>
      <c r="D24" s="2"/>
      <c r="F24" s="8"/>
      <c r="G24" s="2"/>
    </row>
    <row r="25" spans="1:7" x14ac:dyDescent="0.25">
      <c r="A25" s="2"/>
      <c r="B25" s="2"/>
      <c r="D25" s="2"/>
      <c r="F25" s="8"/>
      <c r="G25" s="2"/>
    </row>
    <row r="26" spans="1:7" x14ac:dyDescent="0.25">
      <c r="A26" s="2"/>
      <c r="B26" s="2"/>
      <c r="D26" s="2"/>
      <c r="F26" s="8"/>
      <c r="G26" s="2"/>
    </row>
    <row r="27" spans="1:7" x14ac:dyDescent="0.25">
      <c r="A27" s="2"/>
      <c r="B27" s="2"/>
      <c r="D27" s="2"/>
      <c r="F27" s="8"/>
      <c r="G27" s="2"/>
    </row>
    <row r="28" spans="1:7" x14ac:dyDescent="0.25">
      <c r="A28" s="2"/>
      <c r="B28" s="2"/>
      <c r="D28" s="2"/>
      <c r="F28" s="8"/>
      <c r="G28" s="2"/>
    </row>
    <row r="29" spans="1:7" x14ac:dyDescent="0.25">
      <c r="A29" s="2"/>
      <c r="B29" s="2"/>
      <c r="D29" s="2"/>
      <c r="F29" s="8"/>
      <c r="G29" s="2"/>
    </row>
    <row r="30" spans="1:7" x14ac:dyDescent="0.25">
      <c r="A30" s="2"/>
      <c r="B30" s="2"/>
      <c r="D30" s="2"/>
      <c r="F30" s="8"/>
      <c r="G30" s="2"/>
    </row>
    <row r="31" spans="1:7" x14ac:dyDescent="0.25">
      <c r="A31" s="2"/>
      <c r="B31" s="2"/>
      <c r="D31" s="2"/>
      <c r="F31" s="8"/>
      <c r="G31" s="2"/>
    </row>
    <row r="32" spans="1:7" x14ac:dyDescent="0.25">
      <c r="A32" s="2"/>
      <c r="B32" s="2"/>
      <c r="D32" s="2"/>
      <c r="F32" s="8"/>
      <c r="G32" s="2"/>
    </row>
    <row r="33" spans="1:7" x14ac:dyDescent="0.25">
      <c r="A33" s="2"/>
      <c r="B33" s="2"/>
      <c r="D33" s="2"/>
      <c r="F33" s="8"/>
      <c r="G33" s="2"/>
    </row>
    <row r="34" spans="1:7" x14ac:dyDescent="0.25">
      <c r="A34" s="2"/>
      <c r="B34" s="2"/>
      <c r="D34" s="2"/>
      <c r="F34" s="8"/>
      <c r="G34" s="2"/>
    </row>
    <row r="35" spans="1:7" x14ac:dyDescent="0.25">
      <c r="A35" s="2"/>
      <c r="B35" s="2"/>
      <c r="D35" s="2"/>
      <c r="F35" s="8"/>
      <c r="G35" s="2"/>
    </row>
    <row r="36" spans="1:7" x14ac:dyDescent="0.25">
      <c r="D36" s="2"/>
      <c r="F36" s="8"/>
      <c r="G36" s="2"/>
    </row>
    <row r="37" spans="1:7" x14ac:dyDescent="0.25">
      <c r="F37" s="8"/>
    </row>
    <row r="38" spans="1:7" x14ac:dyDescent="0.25">
      <c r="F38" s="8"/>
    </row>
    <row r="39" spans="1:7" x14ac:dyDescent="0.25">
      <c r="F39" s="8"/>
    </row>
    <row r="40" spans="1:7" x14ac:dyDescent="0.25">
      <c r="F40" s="8"/>
    </row>
    <row r="41" spans="1:7" x14ac:dyDescent="0.25">
      <c r="F41" s="8"/>
    </row>
    <row r="42" spans="1:7" x14ac:dyDescent="0.25">
      <c r="F42" s="8"/>
    </row>
    <row r="43" spans="1:7" x14ac:dyDescent="0.25">
      <c r="F43" s="8"/>
    </row>
    <row r="44" spans="1:7" x14ac:dyDescent="0.25">
      <c r="F44" s="8"/>
    </row>
    <row r="45" spans="1:7" x14ac:dyDescent="0.25">
      <c r="F45" s="8"/>
    </row>
    <row r="46" spans="1:7" x14ac:dyDescent="0.25">
      <c r="F46" s="8"/>
    </row>
    <row r="47" spans="1:7" x14ac:dyDescent="0.25">
      <c r="F47" s="8"/>
    </row>
    <row r="48" spans="1:7" x14ac:dyDescent="0.25">
      <c r="F48" s="8"/>
    </row>
    <row r="49" spans="1:7" x14ac:dyDescent="0.25">
      <c r="F49" s="8"/>
    </row>
    <row r="50" spans="1:7" x14ac:dyDescent="0.25">
      <c r="F50" s="8"/>
    </row>
    <row r="51" spans="1:7" x14ac:dyDescent="0.25">
      <c r="F51" s="8"/>
    </row>
    <row r="52" spans="1:7" x14ac:dyDescent="0.25">
      <c r="F52" s="8"/>
    </row>
    <row r="53" spans="1:7" x14ac:dyDescent="0.25">
      <c r="F53" s="8"/>
    </row>
    <row r="54" spans="1:7" x14ac:dyDescent="0.25">
      <c r="F54" s="8"/>
    </row>
    <row r="55" spans="1:7" x14ac:dyDescent="0.25">
      <c r="F55" s="8"/>
    </row>
    <row r="56" spans="1:7" x14ac:dyDescent="0.25">
      <c r="F56" s="8"/>
    </row>
    <row r="57" spans="1:7" x14ac:dyDescent="0.25">
      <c r="F57" s="8"/>
    </row>
    <row r="58" spans="1:7" x14ac:dyDescent="0.25">
      <c r="F58" s="8"/>
    </row>
    <row r="59" spans="1:7" x14ac:dyDescent="0.25">
      <c r="F59" s="8"/>
    </row>
    <row r="60" spans="1:7" x14ac:dyDescent="0.25">
      <c r="F60" s="8"/>
    </row>
    <row r="61" spans="1:7" x14ac:dyDescent="0.25">
      <c r="F61" s="8"/>
    </row>
    <row r="62" spans="1:7" x14ac:dyDescent="0.25">
      <c r="F62" s="8"/>
    </row>
    <row r="63" spans="1:7" x14ac:dyDescent="0.25">
      <c r="A63" s="9"/>
      <c r="B63" s="2"/>
      <c r="D63" s="2"/>
      <c r="F63" s="8"/>
      <c r="G63" s="2"/>
    </row>
    <row r="64" spans="1:7" x14ac:dyDescent="0.25">
      <c r="A64" s="9"/>
      <c r="B64" s="2"/>
      <c r="D64" s="2"/>
      <c r="F64" s="8"/>
      <c r="G64" s="2"/>
    </row>
    <row r="65" spans="1:7" x14ac:dyDescent="0.25">
      <c r="A65" s="9"/>
      <c r="B65" s="2"/>
      <c r="D65" s="2"/>
      <c r="F65" s="8"/>
      <c r="G65" s="2"/>
    </row>
  </sheetData>
  <hyperlinks>
    <hyperlink ref="A18" location="'Elgato Invoice'!A1" display="Elgato video capture &quot;card&quot;" xr:uid="{8CDBB3C3-9BBE-4598-B1A2-3C08EA8E10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AC145-1EB0-4349-965C-615E659BC45E}">
  <dimension ref="A1"/>
  <sheetViews>
    <sheetView workbookViewId="0">
      <selection activeCell="D30" sqref="D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34B13-78AA-4FAE-A17A-BD1A6782AD30}">
  <dimension ref="A1"/>
  <sheetViews>
    <sheetView workbookViewId="0">
      <selection activeCell="G15" sqref="G15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7458011ED7D547AA6A80A03D5C6811" ma:contentTypeVersion="2" ma:contentTypeDescription="Create a new document." ma:contentTypeScope="" ma:versionID="b237591b31c9da1fe8e28b85be36092b">
  <xsd:schema xmlns:xsd="http://www.w3.org/2001/XMLSchema" xmlns:xs="http://www.w3.org/2001/XMLSchema" xmlns:p="http://schemas.microsoft.com/office/2006/metadata/properties" xmlns:ns2="a5dd080f-7000-41ad-a2d9-9ad3a9a630e4" targetNamespace="http://schemas.microsoft.com/office/2006/metadata/properties" ma:root="true" ma:fieldsID="3636c9d3ff8dda9c60955ae29b21566a" ns2:_="">
    <xsd:import namespace="a5dd080f-7000-41ad-a2d9-9ad3a9a630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d080f-7000-41ad-a2d9-9ad3a9a630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98877B-904F-4D52-BE2C-D0C7EDADF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dd080f-7000-41ad-a2d9-9ad3a9a630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E7C45D-BC5E-4106-8532-CA7AE948D549}">
  <ds:schemaRefs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a5dd080f-7000-41ad-a2d9-9ad3a9a630e4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025FCAC-FA40-4576-AF6C-176F8348F3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Itemized List</vt:lpstr>
      <vt:lpstr>Treasurer's Report</vt:lpstr>
      <vt:lpstr>Elgato Invoice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Jeffery Wilson</dc:creator>
  <cp:keywords/>
  <dc:description/>
  <cp:lastModifiedBy>Ed Davis</cp:lastModifiedBy>
  <cp:revision/>
  <dcterms:created xsi:type="dcterms:W3CDTF">2020-10-29T12:56:42Z</dcterms:created>
  <dcterms:modified xsi:type="dcterms:W3CDTF">2020-11-19T22:00:05Z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0x010100677458011ED7D547AA6A80A03D5C6811</vt:lpwstr>
  </property>
</Properties>
</file>